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5365" windowHeight="12075" tabRatio="535" firstSheet="3" activeTab="3"/>
  </bookViews>
  <sheets>
    <sheet name="ежеквартально 1 кв  2022" sheetId="1" state="hidden" r:id="rId1"/>
    <sheet name="ежеквартально 1 полугодие 2022г" sheetId="2" state="hidden" r:id="rId2"/>
    <sheet name="ежеквартально 9 мес 2022г" sheetId="3" state="hidden" r:id="rId3"/>
    <sheet name="ежеквартально 2023" sheetId="5" r:id="rId4"/>
  </sheets>
  <calcPr calcId="145621"/>
</workbook>
</file>

<file path=xl/calcChain.xml><?xml version="1.0" encoding="utf-8"?>
<calcChain xmlns="http://schemas.openxmlformats.org/spreadsheetml/2006/main">
  <c r="D17" i="5" l="1"/>
  <c r="F15" i="5" l="1"/>
  <c r="F16" i="5" l="1"/>
  <c r="C17" i="5"/>
  <c r="F14" i="5"/>
  <c r="F13" i="5"/>
  <c r="F12" i="5"/>
  <c r="F11" i="5"/>
  <c r="F10" i="5"/>
  <c r="E17" i="5"/>
  <c r="F8" i="5" l="1"/>
  <c r="D17" i="3"/>
  <c r="C8" i="3" l="1"/>
  <c r="C17" i="3" s="1"/>
  <c r="F16" i="3"/>
  <c r="F15" i="3"/>
  <c r="F14" i="3"/>
  <c r="F13" i="3"/>
  <c r="F12" i="3"/>
  <c r="F11" i="3"/>
  <c r="F10" i="3"/>
  <c r="E8" i="3"/>
  <c r="F8" i="3" s="1"/>
  <c r="E17" i="3" l="1"/>
  <c r="F17" i="3" s="1"/>
  <c r="F16" i="2"/>
  <c r="F15" i="2"/>
  <c r="F14" i="2"/>
  <c r="F13" i="2"/>
  <c r="F12" i="2"/>
  <c r="F11" i="2"/>
  <c r="F10" i="2"/>
  <c r="E8" i="2"/>
  <c r="E17" i="2" s="1"/>
  <c r="F17" i="2" s="1"/>
  <c r="C8" i="2"/>
  <c r="C17" i="2" s="1"/>
  <c r="F10" i="1"/>
  <c r="F12" i="1"/>
  <c r="F13" i="1"/>
  <c r="F14" i="1"/>
  <c r="F15" i="1"/>
  <c r="F16" i="1"/>
  <c r="F8" i="2" l="1"/>
  <c r="C8" i="1"/>
  <c r="C17" i="1" s="1"/>
  <c r="F11" i="1" l="1"/>
  <c r="E8" i="1" l="1"/>
  <c r="F8" i="1" s="1"/>
  <c r="E17" i="1" l="1"/>
  <c r="F17" i="1" s="1"/>
</calcChain>
</file>

<file path=xl/sharedStrings.xml><?xml version="1.0" encoding="utf-8"?>
<sst xmlns="http://schemas.openxmlformats.org/spreadsheetml/2006/main" count="102" uniqueCount="41">
  <si>
    <t>№ п/п</t>
  </si>
  <si>
    <t>Наименование показателей</t>
  </si>
  <si>
    <t>1.1.</t>
  </si>
  <si>
    <t>Доходы</t>
  </si>
  <si>
    <t>в том числе:</t>
  </si>
  <si>
    <t>1.1.1.</t>
  </si>
  <si>
    <t>1.1.2.</t>
  </si>
  <si>
    <t>Безвозмездные поступления</t>
  </si>
  <si>
    <t>1.2.</t>
  </si>
  <si>
    <t>Дефицит (-), профицит (+)</t>
  </si>
  <si>
    <t xml:space="preserve">Субсидии </t>
  </si>
  <si>
    <t>Дотации</t>
  </si>
  <si>
    <t>Субвенции</t>
  </si>
  <si>
    <t>Иные межбюджетные трансферты</t>
  </si>
  <si>
    <t>Расходы</t>
  </si>
  <si>
    <t>Налоговые и неналоговые доходы</t>
  </si>
  <si>
    <t>Бюджет Алексеевского городского округа</t>
  </si>
  <si>
    <t>1</t>
  </si>
  <si>
    <t>1.3.</t>
  </si>
  <si>
    <t>(тыс. руб.)</t>
  </si>
  <si>
    <t>Исполнено за 
1 квартал 
2021 года</t>
  </si>
  <si>
    <t>Исполнено за 
1 квартал 
2022 года</t>
  </si>
  <si>
    <t>Процент выполнения плана за 1 квартал 
2022 года, %</t>
  </si>
  <si>
    <t>Исполнено за 
I полугодие 
2021 года</t>
  </si>
  <si>
    <t>Исполнено за 
 I полугодие 
2022 года</t>
  </si>
  <si>
    <t>Процент выполнения плана за I полугодие 
2022 года, %</t>
  </si>
  <si>
    <t>Информация об исполнении бюджета Алексеевского городского округа
 за 9 месяцев 2022 года в сравнении с аналогичным периодом 2021 года.</t>
  </si>
  <si>
    <t>Информация об исполнении бюджета Алексеевского городского округа
 за I полугодие 2022 года в сравнении с аналогичным периодом 2021 года.</t>
  </si>
  <si>
    <t>Информация об исполнении бюджета Алексеевского городского округа
 за I квартал 2022 года в сравнении с аналогичным периодом 2021 года.</t>
  </si>
  <si>
    <t>Исполнено за 
9 месяцев 
2021 года</t>
  </si>
  <si>
    <t>Исполнено за 
9 месяцев 
2022 года</t>
  </si>
  <si>
    <t>Процент выполнения плана за 9 месяцев 
2022 года, %</t>
  </si>
  <si>
    <t>Уточненный план 2022 год</t>
  </si>
  <si>
    <t>Уточненный план  2022 год</t>
  </si>
  <si>
    <t>Уточненный план  2023 год</t>
  </si>
  <si>
    <t xml:space="preserve"> </t>
  </si>
  <si>
    <t>Информация об исполнении бюджета Алексеевского городского округа
 за 2023 года в сравнении с аналогичным периодом 2022 года</t>
  </si>
  <si>
    <t>Исполнено за 
2022 год</t>
  </si>
  <si>
    <t>Исполнено за 
2023 год</t>
  </si>
  <si>
    <t>Процент выполнения плана за 2023 год, %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</si>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</sst>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165" fontId="4" fillId="3" borderId="1" xfId="1" applyNumberFormat="1" applyFont="1" applyFill="1" applyBorder="1" applyAlignment="1">
      <alignment wrapText="1"/>
    </xf>
    <xf numFmtId="166" fontId="5" fillId="4" borderId="1" xfId="2" applyNumberFormat="1" applyFont="1" applyFill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4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166" fontId="5" fillId="4" borderId="1" xfId="2" applyNumberFormat="1" applyFont="1" applyFill="1" applyBorder="1" applyAlignment="1">
      <alignment horizontal="right" wrapText="1"/>
    </xf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D5" sqref="D5"/>
    </sheetView>
  </sheetViews>
  <sheetFormatPr defaultRowHeight="15" x14ac:dyDescent="0.25"/>
  <cols>
    <col min="1" max="1" width="5.85546875" style="1" customWidth="1"/>
    <col min="2" max="2" width="33.7109375" style="2" customWidth="1"/>
    <col min="3" max="5" width="21.85546875" style="2" customWidth="1"/>
    <col min="6" max="6" width="24.140625" style="2" customWidth="1"/>
  </cols>
  <sheetData>
    <row r="2" spans="1:9" ht="43.5" customHeight="1" x14ac:dyDescent="0.25">
      <c r="A2" s="46" t="s">
        <v>28</v>
      </c>
      <c r="B2" s="46"/>
      <c r="C2" s="46"/>
      <c r="D2" s="46"/>
      <c r="E2" s="46"/>
      <c r="F2" s="46"/>
    </row>
    <row r="4" spans="1:9" x14ac:dyDescent="0.25">
      <c r="F4" s="5" t="s">
        <v>19</v>
      </c>
    </row>
    <row r="5" spans="1:9" ht="51.75" customHeight="1" x14ac:dyDescent="0.25">
      <c r="A5" s="10" t="s">
        <v>0</v>
      </c>
      <c r="B5" s="11" t="s">
        <v>1</v>
      </c>
      <c r="C5" s="11" t="s">
        <v>20</v>
      </c>
      <c r="D5" s="11" t="s">
        <v>32</v>
      </c>
      <c r="E5" s="11" t="s">
        <v>21</v>
      </c>
      <c r="F5" s="11" t="s">
        <v>22</v>
      </c>
    </row>
    <row r="6" spans="1:9" s="3" customFormat="1" ht="17.2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9" ht="31.7" customHeight="1" x14ac:dyDescent="0.25">
      <c r="A7" s="14" t="s">
        <v>17</v>
      </c>
      <c r="B7" s="15" t="s">
        <v>16</v>
      </c>
      <c r="C7" s="20"/>
      <c r="D7" s="20"/>
      <c r="E7" s="20"/>
      <c r="F7" s="20"/>
    </row>
    <row r="8" spans="1:9" ht="25.5" customHeight="1" x14ac:dyDescent="0.25">
      <c r="A8" s="16" t="s">
        <v>2</v>
      </c>
      <c r="B8" s="4" t="s">
        <v>3</v>
      </c>
      <c r="C8" s="22">
        <f>C10+C11</f>
        <v>689508.31</v>
      </c>
      <c r="D8" s="22">
        <v>3218892.7</v>
      </c>
      <c r="E8" s="22">
        <f t="shared" ref="E8" si="0">E10+E11</f>
        <v>603309.82000000007</v>
      </c>
      <c r="F8" s="21">
        <f>E8/D8</f>
        <v>0.18742775116424354</v>
      </c>
      <c r="G8" s="7"/>
      <c r="H8" s="8"/>
      <c r="I8" s="6"/>
    </row>
    <row r="9" spans="1:9" ht="15.75" x14ac:dyDescent="0.25">
      <c r="A9" s="17"/>
      <c r="B9" s="4" t="s">
        <v>4</v>
      </c>
      <c r="C9" s="43"/>
      <c r="D9" s="22"/>
      <c r="E9" s="22"/>
      <c r="F9" s="21"/>
      <c r="G9" s="7"/>
      <c r="H9" s="8"/>
      <c r="I9" s="6"/>
    </row>
    <row r="10" spans="1:9" ht="31.5" x14ac:dyDescent="0.25">
      <c r="A10" s="16" t="s">
        <v>5</v>
      </c>
      <c r="B10" s="4" t="s">
        <v>15</v>
      </c>
      <c r="C10" s="43">
        <v>188030.85</v>
      </c>
      <c r="D10" s="22">
        <v>904723</v>
      </c>
      <c r="E10" s="22">
        <v>191265.3</v>
      </c>
      <c r="F10" s="21">
        <f t="shared" ref="F10:F17" si="1">E10/D10</f>
        <v>0.21140757999962417</v>
      </c>
      <c r="G10" s="7"/>
      <c r="H10" s="8"/>
      <c r="I10" s="6"/>
    </row>
    <row r="11" spans="1:9" ht="15.75" x14ac:dyDescent="0.25">
      <c r="A11" s="18" t="s">
        <v>6</v>
      </c>
      <c r="B11" s="4" t="s">
        <v>7</v>
      </c>
      <c r="C11" s="22">
        <v>501477.46</v>
      </c>
      <c r="D11" s="22">
        <v>2314169.7000000002</v>
      </c>
      <c r="E11" s="22">
        <v>412044.52</v>
      </c>
      <c r="F11" s="21">
        <f t="shared" si="1"/>
        <v>0.1780528541186932</v>
      </c>
      <c r="G11" s="7"/>
      <c r="H11" s="8"/>
      <c r="I11" s="6"/>
    </row>
    <row r="12" spans="1:9" ht="21" customHeight="1" x14ac:dyDescent="0.25">
      <c r="A12" s="18"/>
      <c r="B12" s="4" t="s">
        <v>11</v>
      </c>
      <c r="C12" s="43">
        <v>77544</v>
      </c>
      <c r="D12" s="22">
        <v>287363.09999999998</v>
      </c>
      <c r="E12" s="22">
        <v>71838</v>
      </c>
      <c r="F12" s="21">
        <f t="shared" si="1"/>
        <v>0.24999034322778396</v>
      </c>
      <c r="G12" s="7"/>
      <c r="H12" s="9"/>
      <c r="I12" s="6"/>
    </row>
    <row r="13" spans="1:9" ht="25.5" customHeight="1" x14ac:dyDescent="0.25">
      <c r="A13" s="18"/>
      <c r="B13" s="4" t="s">
        <v>10</v>
      </c>
      <c r="C13" s="43">
        <v>61992.63</v>
      </c>
      <c r="D13" s="22">
        <v>514019.3</v>
      </c>
      <c r="E13" s="22">
        <v>29297.35</v>
      </c>
      <c r="F13" s="21">
        <f t="shared" si="1"/>
        <v>5.6996595264029969E-2</v>
      </c>
      <c r="G13" s="7"/>
      <c r="H13" s="8"/>
      <c r="I13" s="6"/>
    </row>
    <row r="14" spans="1:9" ht="22.7" customHeight="1" x14ac:dyDescent="0.25">
      <c r="A14" s="18"/>
      <c r="B14" s="4" t="s">
        <v>12</v>
      </c>
      <c r="C14" s="43">
        <v>362295.25</v>
      </c>
      <c r="D14" s="22">
        <v>1484787.3</v>
      </c>
      <c r="E14" s="22">
        <v>308014</v>
      </c>
      <c r="F14" s="21">
        <f t="shared" si="1"/>
        <v>0.20744654806786131</v>
      </c>
      <c r="G14" s="7"/>
      <c r="H14" s="8"/>
      <c r="I14" s="6"/>
    </row>
    <row r="15" spans="1:9" ht="40.700000000000003" customHeight="1" x14ac:dyDescent="0.25">
      <c r="A15" s="18"/>
      <c r="B15" s="4" t="s">
        <v>13</v>
      </c>
      <c r="C15" s="43">
        <v>0</v>
      </c>
      <c r="D15" s="22">
        <v>28000</v>
      </c>
      <c r="E15" s="22">
        <v>3380</v>
      </c>
      <c r="F15" s="21">
        <f t="shared" si="1"/>
        <v>0.12071428571428572</v>
      </c>
      <c r="G15" s="7"/>
      <c r="H15" s="8"/>
      <c r="I15" s="6"/>
    </row>
    <row r="16" spans="1:9" ht="21" customHeight="1" x14ac:dyDescent="0.25">
      <c r="A16" s="19" t="s">
        <v>8</v>
      </c>
      <c r="B16" s="4" t="s">
        <v>14</v>
      </c>
      <c r="C16" s="43">
        <v>660085.02</v>
      </c>
      <c r="D16" s="22">
        <v>3268275.2</v>
      </c>
      <c r="E16" s="22">
        <v>580703.41</v>
      </c>
      <c r="F16" s="21">
        <f t="shared" si="1"/>
        <v>0.1776788594791528</v>
      </c>
      <c r="G16" s="7"/>
      <c r="H16" s="8"/>
      <c r="I16" s="6"/>
    </row>
    <row r="17" spans="1:9" ht="21.75" customHeight="1" x14ac:dyDescent="0.25">
      <c r="A17" s="19" t="s">
        <v>18</v>
      </c>
      <c r="B17" s="4" t="s">
        <v>9</v>
      </c>
      <c r="C17" s="22">
        <f>C8-C16</f>
        <v>29423.290000000037</v>
      </c>
      <c r="D17" s="22">
        <v>-49382.5</v>
      </c>
      <c r="E17" s="22">
        <f t="shared" ref="E17" si="2">E8-E16</f>
        <v>22606.410000000033</v>
      </c>
      <c r="F17" s="21">
        <f t="shared" si="1"/>
        <v>-0.4577818052953988</v>
      </c>
      <c r="G17" s="7"/>
      <c r="H17" s="8"/>
      <c r="I17" s="6"/>
    </row>
    <row r="18" spans="1:9" x14ac:dyDescent="0.25">
      <c r="G18" s="7"/>
      <c r="H18" s="7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7" sqref="E7"/>
    </sheetView>
  </sheetViews>
  <sheetFormatPr defaultColWidth="9.140625"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27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23</v>
      </c>
      <c r="D5" s="34" t="s">
        <v>33</v>
      </c>
      <c r="E5" s="34" t="s">
        <v>24</v>
      </c>
      <c r="F5" s="34" t="s">
        <v>25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7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1445412.99</v>
      </c>
      <c r="D8" s="22">
        <v>3290170.9</v>
      </c>
      <c r="E8" s="22">
        <f t="shared" ref="E8" si="0">E10+E11</f>
        <v>1528112.21</v>
      </c>
      <c r="F8" s="21">
        <f>E8/D8</f>
        <v>0.46444767048422925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364732.94</v>
      </c>
      <c r="D10" s="22">
        <v>904723</v>
      </c>
      <c r="E10" s="22">
        <v>412446.05</v>
      </c>
      <c r="F10" s="21">
        <f t="shared" ref="F10:F17" si="1">E10/D10</f>
        <v>0.45588102656835294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1080680.05</v>
      </c>
      <c r="D11" s="22">
        <v>2385447.9</v>
      </c>
      <c r="E11" s="22">
        <v>1115666.1599999999</v>
      </c>
      <c r="F11" s="21">
        <f t="shared" si="1"/>
        <v>0.46769672060328793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155864</v>
      </c>
      <c r="D12" s="22">
        <v>289322.8</v>
      </c>
      <c r="E12" s="22">
        <v>143676</v>
      </c>
      <c r="F12" s="21">
        <f t="shared" si="1"/>
        <v>0.4965941156383113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117766.56</v>
      </c>
      <c r="D13" s="22">
        <v>551772.1</v>
      </c>
      <c r="E13" s="22">
        <v>205505.3</v>
      </c>
      <c r="F13" s="21">
        <f t="shared" si="1"/>
        <v>0.37244597905548321</v>
      </c>
      <c r="G13" s="30"/>
      <c r="H13" s="31"/>
      <c r="I13" s="29"/>
    </row>
    <row r="14" spans="1:9" ht="22.7" customHeight="1" x14ac:dyDescent="0.25">
      <c r="A14" s="41"/>
      <c r="B14" s="27" t="s">
        <v>12</v>
      </c>
      <c r="C14" s="43">
        <v>807371.34</v>
      </c>
      <c r="D14" s="22">
        <v>1485610.2</v>
      </c>
      <c r="E14" s="22">
        <v>765777.67</v>
      </c>
      <c r="F14" s="21">
        <f t="shared" si="1"/>
        <v>0.51546339006019215</v>
      </c>
      <c r="G14" s="30"/>
      <c r="H14" s="31"/>
      <c r="I14" s="29"/>
    </row>
    <row r="15" spans="1:9" ht="40.700000000000003" customHeight="1" x14ac:dyDescent="0.25">
      <c r="A15" s="41"/>
      <c r="B15" s="27" t="s">
        <v>13</v>
      </c>
      <c r="C15" s="43">
        <v>32.67</v>
      </c>
      <c r="D15" s="22">
        <v>58742.8</v>
      </c>
      <c r="E15" s="22">
        <v>1000</v>
      </c>
      <c r="F15" s="21">
        <f t="shared" si="1"/>
        <v>1.7023362863193447E-2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1451288.23</v>
      </c>
      <c r="D16" s="22">
        <v>3397252.8</v>
      </c>
      <c r="E16" s="22">
        <v>1528265.28</v>
      </c>
      <c r="F16" s="21">
        <f t="shared" si="1"/>
        <v>0.4498532696771933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-5875.2399999999907</v>
      </c>
      <c r="D17" s="22">
        <v>-107081.9</v>
      </c>
      <c r="E17" s="22">
        <f t="shared" ref="E17" si="2">E8-E16</f>
        <v>-153.07000000006519</v>
      </c>
      <c r="F17" s="21">
        <f t="shared" si="1"/>
        <v>1.4294666045341481E-3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8" sqref="E8"/>
    </sheetView>
  </sheetViews>
  <sheetFormatPr defaultColWidth="9.140625"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26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29</v>
      </c>
      <c r="D5" s="34" t="s">
        <v>33</v>
      </c>
      <c r="E5" s="34" t="s">
        <v>30</v>
      </c>
      <c r="F5" s="34" t="s">
        <v>31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7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2143759.7199999997</v>
      </c>
      <c r="D8" s="22">
        <v>3320495.3</v>
      </c>
      <c r="E8" s="22">
        <f t="shared" ref="E8" si="0">E10+E11</f>
        <v>2264942.23</v>
      </c>
      <c r="F8" s="21">
        <f>E8/D8</f>
        <v>0.68210975332505364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562555.54</v>
      </c>
      <c r="D10" s="22">
        <v>924853</v>
      </c>
      <c r="E10" s="22">
        <v>646341.56000000006</v>
      </c>
      <c r="F10" s="21">
        <f t="shared" ref="F10:F17" si="1">E10/D10</f>
        <v>0.69885869430060787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1581204.18</v>
      </c>
      <c r="D11" s="22">
        <v>2395642.2999999998</v>
      </c>
      <c r="E11" s="22">
        <v>1618600.67</v>
      </c>
      <c r="F11" s="21">
        <f t="shared" si="1"/>
        <v>0.67564371776203824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251119.9</v>
      </c>
      <c r="D12" s="22">
        <v>297136.7</v>
      </c>
      <c r="E12" s="22">
        <v>225287.6</v>
      </c>
      <c r="F12" s="21">
        <f t="shared" si="1"/>
        <v>0.75819513375493497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185001.72</v>
      </c>
      <c r="D13" s="22">
        <v>551772.1</v>
      </c>
      <c r="E13" s="22">
        <v>356376.74</v>
      </c>
      <c r="F13" s="21">
        <f t="shared" si="1"/>
        <v>0.64587669438161155</v>
      </c>
      <c r="G13" s="30"/>
      <c r="H13" s="31"/>
      <c r="I13" s="29"/>
    </row>
    <row r="14" spans="1:9" ht="22.7" customHeight="1" x14ac:dyDescent="0.25">
      <c r="A14" s="41"/>
      <c r="B14" s="27" t="s">
        <v>12</v>
      </c>
      <c r="C14" s="43">
        <v>1144728.1299999999</v>
      </c>
      <c r="D14" s="22">
        <v>1485610.2</v>
      </c>
      <c r="E14" s="22">
        <v>997870.91599999997</v>
      </c>
      <c r="F14" s="21">
        <f t="shared" si="1"/>
        <v>0.67169094288663334</v>
      </c>
      <c r="G14" s="30"/>
      <c r="H14" s="31"/>
      <c r="I14" s="29"/>
    </row>
    <row r="15" spans="1:9" ht="40.700000000000003" customHeight="1" x14ac:dyDescent="0.25">
      <c r="A15" s="41"/>
      <c r="B15" s="27" t="s">
        <v>13</v>
      </c>
      <c r="C15" s="43">
        <v>714.77</v>
      </c>
      <c r="D15" s="22">
        <v>60742.8</v>
      </c>
      <c r="E15" s="22">
        <v>39358.22</v>
      </c>
      <c r="F15" s="21">
        <f t="shared" si="1"/>
        <v>0.6479487280797066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2143540.52</v>
      </c>
      <c r="D16" s="22">
        <v>3427577.2</v>
      </c>
      <c r="E16" s="22">
        <v>2277446.87</v>
      </c>
      <c r="F16" s="21">
        <f t="shared" si="1"/>
        <v>0.66444801593382052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219.1999999997206</v>
      </c>
      <c r="D17" s="22">
        <f>D8-D16</f>
        <v>-107081.90000000037</v>
      </c>
      <c r="E17" s="22">
        <f t="shared" ref="E17" si="2">E8-E16</f>
        <v>-12504.64000000013</v>
      </c>
      <c r="F17" s="21">
        <f t="shared" si="1"/>
        <v>0.11677641132628472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tabSelected="1" workbookViewId="0">
      <selection activeCell="F15" sqref="F15"/>
    </sheetView>
  </sheetViews>
  <sheetFormatPr defaultColWidth="9.140625" defaultRowHeight="15" x14ac:dyDescent="0.25"/>
  <cols>
    <col min="1" max="1" width="5.85546875" style="24" customWidth="1"/>
    <col min="2" max="2" width="33.7109375" style="25" customWidth="1"/>
    <col min="3" max="3" width="21.85546875" style="25" customWidth="1"/>
    <col min="4" max="4" width="20.85546875" style="25" customWidth="1"/>
    <col min="5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36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37</v>
      </c>
      <c r="D5" s="34" t="s">
        <v>34</v>
      </c>
      <c r="E5" s="34" t="s">
        <v>38</v>
      </c>
      <c r="F5" s="34" t="s">
        <v>39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7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44" t="s">
        <v>3</v>
      </c>
      <c r="C8" s="45">
        <v>3253603.1</v>
      </c>
      <c r="D8" s="45">
        <v>3718272.71</v>
      </c>
      <c r="E8" s="45">
        <v>3734274.93</v>
      </c>
      <c r="F8" s="21">
        <f>E8/D8</f>
        <v>1.0043036703459012</v>
      </c>
      <c r="G8" s="30"/>
      <c r="H8" s="31"/>
      <c r="I8" s="29"/>
    </row>
    <row r="9" spans="1:9" ht="15.75" x14ac:dyDescent="0.25">
      <c r="A9" s="40"/>
      <c r="B9" s="44" t="s">
        <v>4</v>
      </c>
      <c r="C9" s="45"/>
      <c r="D9" s="45"/>
      <c r="E9" s="45"/>
      <c r="F9" s="21"/>
      <c r="G9" s="30"/>
      <c r="H9" s="31"/>
      <c r="I9" s="29"/>
    </row>
    <row r="10" spans="1:9" ht="31.5" x14ac:dyDescent="0.25">
      <c r="A10" s="39" t="s">
        <v>5</v>
      </c>
      <c r="B10" s="44" t="s">
        <v>15</v>
      </c>
      <c r="C10" s="45">
        <v>981120.6</v>
      </c>
      <c r="D10" s="45">
        <v>1001917</v>
      </c>
      <c r="E10" s="45">
        <v>1081435.2</v>
      </c>
      <c r="F10" s="21">
        <f t="shared" ref="F10:F15" si="0">E10/D10</f>
        <v>1.0793660552720434</v>
      </c>
      <c r="G10" s="30"/>
      <c r="H10" s="31"/>
      <c r="I10" s="29"/>
    </row>
    <row r="11" spans="1:9" ht="15.75" x14ac:dyDescent="0.25">
      <c r="A11" s="41" t="s">
        <v>6</v>
      </c>
      <c r="B11" s="44" t="s">
        <v>7</v>
      </c>
      <c r="C11" s="45">
        <v>2272482.5</v>
      </c>
      <c r="D11" s="45">
        <v>2716355.71</v>
      </c>
      <c r="E11" s="45">
        <v>2652839.73</v>
      </c>
      <c r="F11" s="21">
        <f t="shared" si="0"/>
        <v>0.97661720820797804</v>
      </c>
      <c r="G11" s="30"/>
      <c r="H11" s="31"/>
      <c r="I11" s="29"/>
    </row>
    <row r="12" spans="1:9" ht="21" customHeight="1" x14ac:dyDescent="0.25">
      <c r="A12" s="41"/>
      <c r="B12" s="44" t="s">
        <v>11</v>
      </c>
      <c r="C12" s="45">
        <v>297136.7</v>
      </c>
      <c r="D12" s="45">
        <v>288117</v>
      </c>
      <c r="E12" s="45">
        <v>288117</v>
      </c>
      <c r="F12" s="21">
        <f t="shared" si="0"/>
        <v>1</v>
      </c>
      <c r="G12" s="30"/>
      <c r="H12" s="32"/>
      <c r="I12" s="29"/>
    </row>
    <row r="13" spans="1:9" ht="25.5" customHeight="1" x14ac:dyDescent="0.25">
      <c r="A13" s="41"/>
      <c r="B13" s="44" t="s">
        <v>10</v>
      </c>
      <c r="C13" s="45">
        <v>487183.9</v>
      </c>
      <c r="D13" s="45">
        <v>890983.71</v>
      </c>
      <c r="E13" s="45">
        <v>883417.12</v>
      </c>
      <c r="F13" s="21">
        <f t="shared" si="0"/>
        <v>0.99150760006599903</v>
      </c>
      <c r="G13" s="30"/>
      <c r="H13" s="31"/>
      <c r="I13" s="29" t="s">
        <v>35</v>
      </c>
    </row>
    <row r="14" spans="1:9" ht="22.7" customHeight="1" x14ac:dyDescent="0.25">
      <c r="A14" s="41"/>
      <c r="B14" s="44" t="s">
        <v>12</v>
      </c>
      <c r="C14" s="45">
        <v>1426084.7</v>
      </c>
      <c r="D14" s="45">
        <v>1502903</v>
      </c>
      <c r="E14" s="45">
        <v>1482276.89</v>
      </c>
      <c r="F14" s="21">
        <f t="shared" si="0"/>
        <v>0.98627582086135956</v>
      </c>
      <c r="G14" s="30"/>
      <c r="H14" s="31"/>
      <c r="I14" s="29"/>
    </row>
    <row r="15" spans="1:9" ht="40.700000000000003" customHeight="1" x14ac:dyDescent="0.25">
      <c r="A15" s="41"/>
      <c r="B15" s="44" t="s">
        <v>13</v>
      </c>
      <c r="C15" s="45">
        <v>62359.7</v>
      </c>
      <c r="D15" s="45">
        <v>34352</v>
      </c>
      <c r="E15" s="45">
        <v>2351.87</v>
      </c>
      <c r="F15" s="21">
        <f t="shared" si="0"/>
        <v>6.8463844899860266E-2</v>
      </c>
      <c r="G15" s="30"/>
      <c r="H15" s="31"/>
      <c r="I15" s="29"/>
    </row>
    <row r="16" spans="1:9" ht="21" customHeight="1" x14ac:dyDescent="0.25">
      <c r="A16" s="42" t="s">
        <v>8</v>
      </c>
      <c r="B16" s="44" t="s">
        <v>14</v>
      </c>
      <c r="C16" s="45">
        <v>3230986.8</v>
      </c>
      <c r="D16" s="45">
        <v>3863194.21</v>
      </c>
      <c r="E16" s="45">
        <v>3745972.42</v>
      </c>
      <c r="F16" s="21">
        <f>E16/D16</f>
        <v>0.96965677011614693</v>
      </c>
      <c r="G16" s="30"/>
      <c r="H16" s="31"/>
      <c r="I16" s="29"/>
    </row>
    <row r="17" spans="1:9" ht="21.75" customHeight="1" x14ac:dyDescent="0.25">
      <c r="A17" s="42" t="s">
        <v>18</v>
      </c>
      <c r="B17" s="44" t="s">
        <v>9</v>
      </c>
      <c r="C17" s="45">
        <f t="shared" ref="C17:E17" si="1">C8-C16</f>
        <v>22616.300000000279</v>
      </c>
      <c r="D17" s="45">
        <f t="shared" si="1"/>
        <v>-144921.5</v>
      </c>
      <c r="E17" s="45">
        <f t="shared" si="1"/>
        <v>-11697.489999999758</v>
      </c>
      <c r="F17" s="47" t="s">
        <v>40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ежеквартально 1 кв  2022</vt:lpstr>
      <vt:lpstr>ежеквартально 1 полугодие 2022г</vt:lpstr>
      <vt:lpstr>ежеквартально 9 мес 2022г</vt:lpstr>
      <vt:lpstr>ежеквартально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sveta</cp:lastModifiedBy>
  <cp:lastPrinted>2023-04-11T14:21:08Z</cp:lastPrinted>
  <dcterms:created xsi:type="dcterms:W3CDTF">2019-10-31T13:52:17Z</dcterms:created>
  <dcterms:modified xsi:type="dcterms:W3CDTF">2024-02-29T09:34:38Z</dcterms:modified>
</cp:coreProperties>
</file>