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Лист1" sheetId="1" r:id="rId1"/>
  </sheets>
  <definedNames>
    <definedName name="_ftn1" localSheetId="0">Лист1!$A$69</definedName>
    <definedName name="_ftn2" localSheetId="0">Лист1!$A$70</definedName>
    <definedName name="_ftnref1" localSheetId="0">Лист1!$B$22</definedName>
    <definedName name="_ftnref2" localSheetId="0">Лист1!$B$48</definedName>
    <definedName name="_xlnm.Print_Titles" localSheetId="0">Лист1!$12:$12</definedName>
    <definedName name="_xlnm.Print_Area" localSheetId="0">Лист1!$A$1:$E$68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3" i="1" s="1"/>
  <c r="D36" i="1"/>
  <c r="D27" i="1"/>
  <c r="D49" i="1" l="1"/>
  <c r="D48" i="1"/>
</calcChain>
</file>

<file path=xl/sharedStrings.xml><?xml version="1.0" encoding="utf-8"?>
<sst xmlns="http://schemas.openxmlformats.org/spreadsheetml/2006/main" count="86" uniqueCount="82">
  <si>
    <t>Строка финансового отчета</t>
  </si>
  <si>
    <t>Шифр строки</t>
  </si>
  <si>
    <t>Сумма, руб.</t>
  </si>
  <si>
    <t>Поступило средств в избирательный фонд, всего</t>
  </si>
  <si>
    <t>в том числе</t>
  </si>
  <si>
    <t>Поступило средств в установленном порядке для формирования избирательного фонда</t>
  </si>
  <si>
    <t>Собственные средства кандидата, избирательного объединения</t>
  </si>
  <si>
    <t>Средства, выделенные кандидату, выдвинувшего его избирательным объединением</t>
  </si>
  <si>
    <t>Добровольные пожертвования гражданина</t>
  </si>
  <si>
    <t>Добровольные пожертвования юридического лица</t>
  </si>
  <si>
    <t>* Указывается сумма денежных средств, поступивших в избирательный фонд с нарушением, в том числе с превышением установленного предельного размера.</t>
  </si>
  <si>
    <t>(фамилия, имя, отчество кандидата)</t>
  </si>
  <si>
    <t>(номер специального избирательного счета, наименование и адрес филиала Сбербанка России)</t>
  </si>
  <si>
    <t>Примечание</t>
  </si>
  <si>
    <t>1.1.</t>
  </si>
  <si>
    <t>из них:</t>
  </si>
  <si>
    <t>1.1.1</t>
  </si>
  <si>
    <t>1.1.2</t>
  </si>
  <si>
    <t>1.1.3</t>
  </si>
  <si>
    <t>1.1.4</t>
  </si>
  <si>
    <t>1.2</t>
  </si>
  <si>
    <t>1.2.1</t>
  </si>
  <si>
    <t xml:space="preserve">Собственные средства кандидата, избирательного объединения </t>
  </si>
  <si>
    <t>1.2.2</t>
  </si>
  <si>
    <t>Средства, выделенные кандидату выдвинувшего его избирательным объединением</t>
  </si>
  <si>
    <t>1.2.3</t>
  </si>
  <si>
    <t>Средства гражданина</t>
  </si>
  <si>
    <t>1.2.4</t>
  </si>
  <si>
    <t>Средства юридического лица</t>
  </si>
  <si>
    <t>2</t>
  </si>
  <si>
    <t>Возвращено денежных средств из избирательного фонда, всего</t>
  </si>
  <si>
    <t>в том числе:</t>
  </si>
  <si>
    <t>2.1</t>
  </si>
  <si>
    <t>Перечислено в доход бюджета</t>
  </si>
  <si>
    <t>2.2</t>
  </si>
  <si>
    <t>Возвращено жертвователям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</si>
  <si>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</si>
  <si>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</si>
  <si>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</si>
  <si>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</si>
  <si>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</si>
  <si>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превышающих предельный размер добровольных пожертвований</t>
  </si>
  <si>
    <t>2.3</t>
  </si>
  <si>
    <t>Возвращено жертвователям денежных средств, поступивших в установленном порядке</t>
  </si>
  <si>
    <t>3</t>
  </si>
  <si>
    <t>Израсходовано средств, всего</t>
  </si>
  <si>
    <t>3.1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</si>
  <si>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</si>
  <si>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</si>
  <si>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</si>
  <si>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3.2</t>
  </si>
  <si>
    <t>На предвыборную агитацию через организации телерадиовещания</t>
  </si>
  <si>
    <t>3.3</t>
  </si>
  <si>
    <t>На предвыборную агитацию через редакции периодических печатных изданий</t>
  </si>
  <si>
    <t>3.4</t>
  </si>
  <si>
    <t>На выпуск и распространение печатных материалов и иных агитационных материалов</t>
  </si>
  <si>
    <t>3.5</t>
  </si>
  <si>
    <t>На проведение публичных массовых мероприятий</t>
  </si>
  <si>
    <t>3.6</t>
  </si>
  <si>
    <t>На оплату работ (услуг) информационного и консультационного характера</t>
  </si>
  <si>
    <t>3.7</t>
  </si>
  <si>
    <t>На оплату других работ (услуг), выполненных (оказанных) юридическими лицами или гражданами РФ по договорам</t>
  </si>
  <si>
    <t>3.8</t>
  </si>
  <si>
    <t>На оплату иных расходов, непосредственно связанных с проведением избирательной кампании</t>
  </si>
  <si>
    <t>4</t>
  </si>
  <si>
    <t>Распределено неизрасходованного остатка средств фонда **</t>
  </si>
  <si>
    <t>4.1</t>
  </si>
  <si>
    <t>** Заполняется только в итоговом финансовом отчете, в сводных сведениях.</t>
  </si>
  <si>
    <t>5</t>
  </si>
  <si>
    <t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 не привлекалось.</t>
  </si>
  <si>
    <t>(инициалы, фамилия)</t>
  </si>
  <si>
    <t>«___» ______________ 2018 года</t>
  </si>
  <si>
    <t>Кандидат   __________________</t>
  </si>
  <si>
    <t xml:space="preserve">           (подпись)</t>
  </si>
  <si>
    <t>____________________</t>
  </si>
  <si>
    <t xml:space="preserve">Поступило в избирательный фонд денежных средств, подпадающих под действие частей 5 и 7 ст. 67 Избирательного кодекса Белгородской области от 01.04.05 г., № 182*    </t>
  </si>
  <si>
    <t>*** Председатель избирательной комиссии ставит свою подпись в сводных сведениях по округу.</t>
  </si>
  <si>
    <t>Денежных средств, пропорционально перечисленным в избирательный фонд                                                                    (стр.300=стр.10-стр.120-стр.190-стр.290)</t>
  </si>
  <si>
    <t xml:space="preserve">Остаток средств фонда на дату сдачи отчета (выписка из банка)                           </t>
  </si>
  <si>
    <t>Гайворонский Сергей Александрович</t>
  </si>
  <si>
    <t>№ 40810810907009000061, дополнительный офис №8592/0100 ПАО Сбербанк,  309850, г. Алексеевка, 1-й пер. К.Маркса, 2</t>
  </si>
  <si>
    <r>
      <t xml:space="preserve">Первый  финансовый отчет о поступлении и расходовании средств избирательного фонда кандидата
в депутаты по одномандатному избирательному округу № </t>
    </r>
    <r>
      <rPr>
        <sz val="11"/>
        <rFont val="Times New Roman"/>
        <family val="1"/>
        <charset val="204"/>
      </rPr>
      <t>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</si>
</sst>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0" borderId="0" xfId="0" applyNumberFormat="1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3" fillId="0" borderId="0" xfId="0" applyFont="1" applyAlignment="1"/>
    <xf numFmtId="49" fontId="2" fillId="0" borderId="0" xfId="0" applyNumberFormat="1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49" fontId="3" fillId="0" borderId="3" xfId="0" applyNumberFormat="1" applyFont="1" applyBorder="1" applyAlignment="1"/>
    <xf numFmtId="0" fontId="3" fillId="0" borderId="4" xfId="0" applyFont="1" applyBorder="1" applyAlignment="1">
      <alignment wrapText="1"/>
    </xf>
    <xf numFmtId="0" fontId="3" fillId="0" borderId="4" xfId="0" applyFont="1" applyBorder="1" applyAlignment="1"/>
    <xf numFmtId="0" fontId="3" fillId="0" borderId="5" xfId="0" applyFont="1" applyBorder="1" applyAlignment="1"/>
    <xf numFmtId="49" fontId="1" fillId="0" borderId="8" xfId="0" applyNumberFormat="1" applyFont="1" applyBorder="1" applyAlignment="1">
      <alignment wrapText="1"/>
    </xf>
    <xf numFmtId="0" fontId="1" fillId="0" borderId="9" xfId="0" applyFont="1" applyBorder="1" applyAlignment="1"/>
    <xf numFmtId="49" fontId="1" fillId="0" borderId="8" xfId="0" applyNumberFormat="1" applyFont="1" applyBorder="1" applyAlignment="1"/>
    <xf numFmtId="49" fontId="1" fillId="0" borderId="10" xfId="0" applyNumberFormat="1" applyFont="1" applyBorder="1" applyAlignment="1"/>
    <xf numFmtId="0" fontId="1" fillId="0" borderId="11" xfId="0" applyFont="1" applyBorder="1" applyAlignment="1">
      <alignment wrapText="1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0" xfId="0" applyNumberFormat="1" applyFont="1" applyBorder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0" borderId="17" xfId="0" applyNumberFormat="1" applyFont="1" applyBorder="1" applyAlignment="1"/>
    <xf numFmtId="0" fontId="3" fillId="0" borderId="18" xfId="0" applyFont="1" applyBorder="1" applyAlignment="1">
      <alignment wrapText="1"/>
    </xf>
    <xf numFmtId="0" fontId="3" fillId="0" borderId="18" xfId="0" applyFont="1" applyBorder="1" applyAlignment="1"/>
    <xf numFmtId="0" fontId="3" fillId="0" borderId="19" xfId="0" applyFont="1" applyBorder="1" applyAlignment="1"/>
    <xf numFmtId="164" fontId="1" fillId="0" borderId="0" xfId="0" applyNumberFormat="1" applyFont="1" applyAlignment="1"/>
    <xf numFmtId="164" fontId="1" fillId="0" borderId="4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/>
    <xf numFmtId="164" fontId="1" fillId="0" borderId="1" xfId="0" applyNumberFormat="1" applyFont="1" applyBorder="1" applyAlignment="1"/>
    <xf numFmtId="164" fontId="1" fillId="0" borderId="11" xfId="0" applyNumberFormat="1" applyFont="1" applyBorder="1" applyAlignment="1"/>
    <xf numFmtId="164" fontId="3" fillId="0" borderId="18" xfId="0" applyNumberFormat="1" applyFont="1" applyBorder="1" applyAlignment="1"/>
    <xf numFmtId="164" fontId="1" fillId="0" borderId="0" xfId="0" applyNumberFormat="1" applyFont="1" applyAlignment="1">
      <alignment horizontal="left" wrapText="1"/>
    </xf>
    <xf numFmtId="164" fontId="2" fillId="0" borderId="0" xfId="0" applyNumberFormat="1" applyFont="1" applyAlignment="1"/>
    <xf numFmtId="0" fontId="1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2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  <xf numFmtId="49" fontId="1" fillId="0" borderId="6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Обычный" xfId="0" builtinId="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tabSelected="1" zoomScaleNormal="100" workbookViewId="0">
      <selection activeCell="E69" sqref="A1:E69"/>
    </sheetView>
  </sheetViews>
  <sheetFormatPr defaultRowHeight="15" x14ac:dyDescent="0.25"/>
  <cols>
    <col min="1" max="1" width="6.42578125" style="1" customWidth="1"/>
    <col min="2" max="2" width="52.28515625" style="2" customWidth="1"/>
    <col min="3" max="3" width="9.140625" style="3"/>
    <col min="4" max="4" width="13.85546875" style="32" customWidth="1"/>
    <col min="5" max="5" width="12.85546875" style="3" customWidth="1"/>
    <col min="6" max="16384" width="9.140625" style="3"/>
  </cols>
  <sheetData>
    <row r="1" spans="1:5" ht="15" customHeight="1" x14ac:dyDescent="0.25"/>
    <row r="2" spans="1:5" x14ac:dyDescent="0.25">
      <c r="A2" s="40" t="s">
        <v>81</v>
      </c>
      <c r="B2" s="40"/>
      <c r="C2" s="40"/>
      <c r="D2" s="40"/>
      <c r="E2" s="40"/>
    </row>
    <row r="3" spans="1:5" ht="13.5" customHeight="1" x14ac:dyDescent="0.25">
      <c r="A3" s="40"/>
      <c r="B3" s="40"/>
      <c r="C3" s="40"/>
      <c r="D3" s="40"/>
      <c r="E3" s="40"/>
    </row>
    <row r="5" spans="1:5" x14ac:dyDescent="0.25">
      <c r="A5" s="41" t="s">
        <v>79</v>
      </c>
      <c r="B5" s="42"/>
      <c r="C5" s="42"/>
      <c r="D5" s="42"/>
      <c r="E5" s="42"/>
    </row>
    <row r="6" spans="1:5" x14ac:dyDescent="0.25">
      <c r="A6" s="54" t="s">
        <v>11</v>
      </c>
      <c r="B6" s="54"/>
      <c r="C6" s="54"/>
      <c r="D6" s="54"/>
      <c r="E6" s="54"/>
    </row>
    <row r="8" spans="1:5" ht="28.5" customHeight="1" x14ac:dyDescent="0.25">
      <c r="A8" s="43" t="s">
        <v>80</v>
      </c>
      <c r="B8" s="43"/>
      <c r="C8" s="43"/>
      <c r="D8" s="43"/>
      <c r="E8" s="43"/>
    </row>
    <row r="9" spans="1:5" x14ac:dyDescent="0.25">
      <c r="A9" s="54" t="s">
        <v>12</v>
      </c>
      <c r="B9" s="54"/>
      <c r="C9" s="54"/>
      <c r="D9" s="54"/>
      <c r="E9" s="54"/>
    </row>
    <row r="10" spans="1:5" ht="15.75" thickBot="1" x14ac:dyDescent="0.3"/>
    <row r="11" spans="1:5" ht="30" x14ac:dyDescent="0.25">
      <c r="A11" s="55" t="s">
        <v>0</v>
      </c>
      <c r="B11" s="56"/>
      <c r="C11" s="22" t="s">
        <v>1</v>
      </c>
      <c r="D11" s="33" t="s">
        <v>2</v>
      </c>
      <c r="E11" s="23" t="s">
        <v>13</v>
      </c>
    </row>
    <row r="12" spans="1:5" s="4" customFormat="1" ht="15.75" thickBot="1" x14ac:dyDescent="0.3">
      <c r="A12" s="52">
        <v>1</v>
      </c>
      <c r="B12" s="53"/>
      <c r="C12" s="24">
        <v>2</v>
      </c>
      <c r="D12" s="24">
        <v>3</v>
      </c>
      <c r="E12" s="25">
        <v>4</v>
      </c>
    </row>
    <row r="13" spans="1:5" s="7" customFormat="1" ht="14.25" x14ac:dyDescent="0.2">
      <c r="A13" s="11">
        <v>1</v>
      </c>
      <c r="B13" s="12" t="s">
        <v>3</v>
      </c>
      <c r="C13" s="13">
        <v>10</v>
      </c>
      <c r="D13" s="34">
        <f>$D$15</f>
        <v>11000</v>
      </c>
      <c r="E13" s="14"/>
    </row>
    <row r="14" spans="1:5" x14ac:dyDescent="0.25">
      <c r="A14" s="45" t="s">
        <v>4</v>
      </c>
      <c r="B14" s="46"/>
      <c r="C14" s="46"/>
      <c r="D14" s="46"/>
      <c r="E14" s="47"/>
    </row>
    <row r="15" spans="1:5" ht="30" x14ac:dyDescent="0.25">
      <c r="A15" s="15" t="s">
        <v>14</v>
      </c>
      <c r="B15" s="5" t="s">
        <v>5</v>
      </c>
      <c r="C15" s="5">
        <v>20</v>
      </c>
      <c r="D15" s="35">
        <f>SUM($D$17:$D$21)</f>
        <v>11000</v>
      </c>
      <c r="E15" s="16"/>
    </row>
    <row r="16" spans="1:5" x14ac:dyDescent="0.25">
      <c r="A16" s="49" t="s">
        <v>15</v>
      </c>
      <c r="B16" s="50"/>
      <c r="C16" s="50"/>
      <c r="D16" s="50"/>
      <c r="E16" s="51"/>
    </row>
    <row r="17" spans="1:5" ht="30" x14ac:dyDescent="0.25">
      <c r="A17" s="17" t="s">
        <v>16</v>
      </c>
      <c r="B17" s="5" t="s">
        <v>6</v>
      </c>
      <c r="C17" s="6">
        <v>30</v>
      </c>
      <c r="D17" s="35">
        <v>11000</v>
      </c>
      <c r="E17" s="16"/>
    </row>
    <row r="18" spans="1:5" ht="30" x14ac:dyDescent="0.25">
      <c r="A18" s="17" t="s">
        <v>17</v>
      </c>
      <c r="B18" s="5" t="s">
        <v>7</v>
      </c>
      <c r="C18" s="6">
        <v>40</v>
      </c>
      <c r="D18" s="35">
        <v>0</v>
      </c>
      <c r="E18" s="16"/>
    </row>
    <row r="19" spans="1:5" x14ac:dyDescent="0.25">
      <c r="A19" s="17" t="s">
        <v>18</v>
      </c>
      <c r="B19" s="5" t="s">
        <v>8</v>
      </c>
      <c r="C19" s="6">
        <v>50</v>
      </c>
      <c r="D19" s="35">
        <v>0</v>
      </c>
      <c r="E19" s="16"/>
    </row>
    <row r="20" spans="1:5" x14ac:dyDescent="0.25">
      <c r="A20" s="17" t="s">
        <v>19</v>
      </c>
      <c r="B20" s="5" t="s">
        <v>9</v>
      </c>
      <c r="C20" s="6">
        <v>60</v>
      </c>
      <c r="D20" s="35">
        <v>0</v>
      </c>
      <c r="E20" s="16"/>
    </row>
    <row r="21" spans="1:5" ht="60" x14ac:dyDescent="0.25">
      <c r="A21" s="17" t="s">
        <v>20</v>
      </c>
      <c r="B21" s="5" t="s">
        <v>75</v>
      </c>
      <c r="C21" s="6">
        <v>70</v>
      </c>
      <c r="D21" s="35">
        <v>0</v>
      </c>
      <c r="E21" s="16"/>
    </row>
    <row r="22" spans="1:5" x14ac:dyDescent="0.25">
      <c r="A22" s="49" t="s">
        <v>15</v>
      </c>
      <c r="B22" s="50"/>
      <c r="C22" s="50"/>
      <c r="D22" s="50"/>
      <c r="E22" s="51"/>
    </row>
    <row r="23" spans="1:5" ht="30" x14ac:dyDescent="0.25">
      <c r="A23" s="17" t="s">
        <v>21</v>
      </c>
      <c r="B23" s="5" t="s">
        <v>22</v>
      </c>
      <c r="C23" s="6">
        <v>80</v>
      </c>
      <c r="D23" s="35">
        <v>0</v>
      </c>
      <c r="E23" s="16"/>
    </row>
    <row r="24" spans="1:5" ht="30" x14ac:dyDescent="0.25">
      <c r="A24" s="17" t="s">
        <v>23</v>
      </c>
      <c r="B24" s="5" t="s">
        <v>24</v>
      </c>
      <c r="C24" s="6">
        <v>90</v>
      </c>
      <c r="D24" s="35">
        <v>0</v>
      </c>
      <c r="E24" s="16"/>
    </row>
    <row r="25" spans="1:5" x14ac:dyDescent="0.25">
      <c r="A25" s="17" t="s">
        <v>25</v>
      </c>
      <c r="B25" s="5" t="s">
        <v>26</v>
      </c>
      <c r="C25" s="6">
        <v>100</v>
      </c>
      <c r="D25" s="35">
        <v>0</v>
      </c>
      <c r="E25" s="16"/>
    </row>
    <row r="26" spans="1:5" ht="15.75" thickBot="1" x14ac:dyDescent="0.3">
      <c r="A26" s="18" t="s">
        <v>27</v>
      </c>
      <c r="B26" s="19" t="s">
        <v>28</v>
      </c>
      <c r="C26" s="20">
        <v>110</v>
      </c>
      <c r="D26" s="36">
        <v>0</v>
      </c>
      <c r="E26" s="21"/>
    </row>
    <row r="27" spans="1:5" s="7" customFormat="1" ht="28.5" x14ac:dyDescent="0.2">
      <c r="A27" s="11" t="s">
        <v>29</v>
      </c>
      <c r="B27" s="12" t="s">
        <v>30</v>
      </c>
      <c r="C27" s="13">
        <v>120</v>
      </c>
      <c r="D27" s="34">
        <f>SUM(D29:D30,D35)</f>
        <v>0</v>
      </c>
      <c r="E27" s="14"/>
    </row>
    <row r="28" spans="1:5" x14ac:dyDescent="0.25">
      <c r="A28" s="45" t="s">
        <v>31</v>
      </c>
      <c r="B28" s="46"/>
      <c r="C28" s="46"/>
      <c r="D28" s="46"/>
      <c r="E28" s="47"/>
    </row>
    <row r="29" spans="1:5" x14ac:dyDescent="0.25">
      <c r="A29" s="17" t="s">
        <v>32</v>
      </c>
      <c r="B29" s="5" t="s">
        <v>33</v>
      </c>
      <c r="C29" s="6">
        <v>130</v>
      </c>
      <c r="D29" s="35">
        <v>0</v>
      </c>
      <c r="E29" s="16"/>
    </row>
    <row r="30" spans="1:5" ht="30" x14ac:dyDescent="0.25">
      <c r="A30" s="17" t="s">
        <v>34</v>
      </c>
      <c r="B30" s="5" t="s">
        <v>35</v>
      </c>
      <c r="C30" s="6">
        <v>140</v>
      </c>
      <c r="D30" s="35">
        <v>0</v>
      </c>
      <c r="E30" s="16"/>
    </row>
    <row r="31" spans="1:5" x14ac:dyDescent="0.25">
      <c r="A31" s="45" t="s">
        <v>15</v>
      </c>
      <c r="B31" s="46"/>
      <c r="C31" s="46"/>
      <c r="D31" s="46"/>
      <c r="E31" s="47"/>
    </row>
    <row r="32" spans="1:5" ht="45" x14ac:dyDescent="0.25">
      <c r="A32" s="15" t="s">
        <v>36</v>
      </c>
      <c r="B32" s="5" t="s">
        <v>37</v>
      </c>
      <c r="C32" s="5">
        <v>150</v>
      </c>
      <c r="D32" s="35">
        <v>0</v>
      </c>
      <c r="E32" s="16"/>
    </row>
    <row r="33" spans="1:5" ht="45" x14ac:dyDescent="0.25">
      <c r="A33" s="15" t="s">
        <v>38</v>
      </c>
      <c r="B33" s="5" t="s">
        <v>39</v>
      </c>
      <c r="C33" s="5">
        <v>160</v>
      </c>
      <c r="D33" s="35">
        <v>0</v>
      </c>
      <c r="E33" s="16"/>
    </row>
    <row r="34" spans="1:5" ht="30" x14ac:dyDescent="0.25">
      <c r="A34" s="15" t="s">
        <v>40</v>
      </c>
      <c r="B34" s="5" t="s">
        <v>41</v>
      </c>
      <c r="C34" s="5">
        <v>170</v>
      </c>
      <c r="D34" s="35">
        <v>0</v>
      </c>
      <c r="E34" s="16"/>
    </row>
    <row r="35" spans="1:5" ht="30.75" thickBot="1" x14ac:dyDescent="0.3">
      <c r="A35" s="26" t="s">
        <v>42</v>
      </c>
      <c r="B35" s="19" t="s">
        <v>43</v>
      </c>
      <c r="C35" s="19">
        <v>180</v>
      </c>
      <c r="D35" s="36">
        <v>0</v>
      </c>
      <c r="E35" s="21"/>
    </row>
    <row r="36" spans="1:5" s="7" customFormat="1" ht="14.25" x14ac:dyDescent="0.2">
      <c r="A36" s="11" t="s">
        <v>44</v>
      </c>
      <c r="B36" s="12" t="s">
        <v>45</v>
      </c>
      <c r="C36" s="13">
        <v>190</v>
      </c>
      <c r="D36" s="34">
        <f>SUM(D38,D40:D46)</f>
        <v>0</v>
      </c>
      <c r="E36" s="14"/>
    </row>
    <row r="37" spans="1:5" x14ac:dyDescent="0.25">
      <c r="A37" s="45" t="s">
        <v>31</v>
      </c>
      <c r="B37" s="46"/>
      <c r="C37" s="46"/>
      <c r="D37" s="46"/>
      <c r="E37" s="47"/>
    </row>
    <row r="38" spans="1:5" x14ac:dyDescent="0.25">
      <c r="A38" s="17" t="s">
        <v>46</v>
      </c>
      <c r="B38" s="5" t="s">
        <v>47</v>
      </c>
      <c r="C38" s="6">
        <v>200</v>
      </c>
      <c r="D38" s="35">
        <v>0</v>
      </c>
      <c r="E38" s="16"/>
    </row>
    <row r="39" spans="1:5" ht="30" x14ac:dyDescent="0.25">
      <c r="A39" s="17" t="s">
        <v>48</v>
      </c>
      <c r="B39" s="5" t="s">
        <v>49</v>
      </c>
      <c r="C39" s="6">
        <v>210</v>
      </c>
      <c r="D39" s="35">
        <v>0</v>
      </c>
      <c r="E39" s="16"/>
    </row>
    <row r="40" spans="1:5" ht="30" x14ac:dyDescent="0.25">
      <c r="A40" s="17" t="s">
        <v>50</v>
      </c>
      <c r="B40" s="5" t="s">
        <v>51</v>
      </c>
      <c r="C40" s="6">
        <v>220</v>
      </c>
      <c r="D40" s="35">
        <v>0</v>
      </c>
      <c r="E40" s="16"/>
    </row>
    <row r="41" spans="1:5" ht="30" x14ac:dyDescent="0.25">
      <c r="A41" s="17" t="s">
        <v>52</v>
      </c>
      <c r="B41" s="5" t="s">
        <v>53</v>
      </c>
      <c r="C41" s="6">
        <v>230</v>
      </c>
      <c r="D41" s="35">
        <v>0</v>
      </c>
      <c r="E41" s="16"/>
    </row>
    <row r="42" spans="1:5" ht="30" x14ac:dyDescent="0.25">
      <c r="A42" s="17" t="s">
        <v>54</v>
      </c>
      <c r="B42" s="5" t="s">
        <v>55</v>
      </c>
      <c r="C42" s="6">
        <v>240</v>
      </c>
      <c r="D42" s="35">
        <v>0</v>
      </c>
      <c r="E42" s="16"/>
    </row>
    <row r="43" spans="1:5" x14ac:dyDescent="0.25">
      <c r="A43" s="17" t="s">
        <v>56</v>
      </c>
      <c r="B43" s="5" t="s">
        <v>57</v>
      </c>
      <c r="C43" s="6">
        <v>250</v>
      </c>
      <c r="D43" s="35">
        <v>0</v>
      </c>
      <c r="E43" s="16"/>
    </row>
    <row r="44" spans="1:5" ht="30" x14ac:dyDescent="0.25">
      <c r="A44" s="17" t="s">
        <v>58</v>
      </c>
      <c r="B44" s="5" t="s">
        <v>59</v>
      </c>
      <c r="C44" s="6">
        <v>260</v>
      </c>
      <c r="D44" s="35">
        <v>0</v>
      </c>
      <c r="E44" s="16"/>
    </row>
    <row r="45" spans="1:5" ht="45" x14ac:dyDescent="0.25">
      <c r="A45" s="17" t="s">
        <v>60</v>
      </c>
      <c r="B45" s="5" t="s">
        <v>61</v>
      </c>
      <c r="C45" s="6">
        <v>270</v>
      </c>
      <c r="D45" s="35">
        <v>0</v>
      </c>
      <c r="E45" s="16"/>
    </row>
    <row r="46" spans="1:5" ht="30.75" thickBot="1" x14ac:dyDescent="0.3">
      <c r="A46" s="18" t="s">
        <v>62</v>
      </c>
      <c r="B46" s="19" t="s">
        <v>63</v>
      </c>
      <c r="C46" s="20">
        <v>280</v>
      </c>
      <c r="D46" s="36">
        <v>0</v>
      </c>
      <c r="E46" s="21"/>
    </row>
    <row r="47" spans="1:5" s="7" customFormat="1" ht="28.5" x14ac:dyDescent="0.2">
      <c r="A47" s="11" t="s">
        <v>64</v>
      </c>
      <c r="B47" s="12" t="s">
        <v>65</v>
      </c>
      <c r="C47" s="13">
        <v>290</v>
      </c>
      <c r="D47" s="34">
        <v>0</v>
      </c>
      <c r="E47" s="14"/>
    </row>
    <row r="48" spans="1:5" ht="45.75" thickBot="1" x14ac:dyDescent="0.3">
      <c r="A48" s="18" t="s">
        <v>66</v>
      </c>
      <c r="B48" s="19" t="s">
        <v>77</v>
      </c>
      <c r="C48" s="20">
        <v>300</v>
      </c>
      <c r="D48" s="36">
        <f>$D$13-$D$27-$D$36-$D$47</f>
        <v>11000</v>
      </c>
      <c r="E48" s="21"/>
    </row>
    <row r="49" spans="1:5" s="7" customFormat="1" ht="29.25" thickBot="1" x14ac:dyDescent="0.25">
      <c r="A49" s="28" t="s">
        <v>68</v>
      </c>
      <c r="B49" s="29" t="s">
        <v>78</v>
      </c>
      <c r="C49" s="30">
        <v>310</v>
      </c>
      <c r="D49" s="37">
        <f>$D$13-$D$36</f>
        <v>11000</v>
      </c>
      <c r="E49" s="31"/>
    </row>
    <row r="52" spans="1:5" ht="42" customHeight="1" x14ac:dyDescent="0.25">
      <c r="A52" s="48" t="s">
        <v>69</v>
      </c>
      <c r="B52" s="48"/>
      <c r="C52" s="48"/>
      <c r="D52" s="48"/>
      <c r="E52" s="48"/>
    </row>
    <row r="53" spans="1:5" ht="17.25" customHeight="1" x14ac:dyDescent="0.25">
      <c r="A53" s="27"/>
      <c r="B53" s="27"/>
      <c r="C53" s="27"/>
      <c r="D53" s="38"/>
      <c r="E53" s="27"/>
    </row>
    <row r="54" spans="1:5" ht="17.25" customHeight="1" x14ac:dyDescent="0.25">
      <c r="A54" s="27"/>
      <c r="B54" s="27"/>
      <c r="C54" s="27"/>
      <c r="D54" s="38"/>
      <c r="E54" s="27"/>
    </row>
    <row r="56" spans="1:5" x14ac:dyDescent="0.25">
      <c r="A56" s="1" t="s">
        <v>72</v>
      </c>
      <c r="C56" s="3" t="s">
        <v>74</v>
      </c>
      <c r="D56" s="32" t="s">
        <v>74</v>
      </c>
    </row>
    <row r="57" spans="1:5" x14ac:dyDescent="0.25">
      <c r="B57" s="1" t="s">
        <v>73</v>
      </c>
      <c r="C57" s="3" t="s">
        <v>70</v>
      </c>
    </row>
    <row r="59" spans="1:5" x14ac:dyDescent="0.25">
      <c r="A59" s="1" t="s">
        <v>71</v>
      </c>
    </row>
    <row r="66" spans="1:5" ht="35.25" customHeight="1" x14ac:dyDescent="0.25">
      <c r="A66" s="44" t="s">
        <v>10</v>
      </c>
      <c r="B66" s="44"/>
      <c r="C66" s="44"/>
      <c r="D66" s="44"/>
      <c r="E66" s="44"/>
    </row>
    <row r="67" spans="1:5" ht="18" x14ac:dyDescent="0.25">
      <c r="A67" s="8" t="s">
        <v>67</v>
      </c>
      <c r="B67" s="9"/>
      <c r="C67" s="10"/>
      <c r="D67" s="39"/>
    </row>
    <row r="68" spans="1:5" ht="18" x14ac:dyDescent="0.25">
      <c r="A68" s="8" t="s">
        <v>76</v>
      </c>
      <c r="B68" s="9"/>
      <c r="C68" s="10"/>
      <c r="D68" s="39"/>
    </row>
  </sheetData>
  <mergeCells count="15">
    <mergeCell ref="A2:E3"/>
    <mergeCell ref="A5:E5"/>
    <mergeCell ref="A8:E8"/>
    <mergeCell ref="A66:E66"/>
    <mergeCell ref="A37:E37"/>
    <mergeCell ref="A52:E52"/>
    <mergeCell ref="A16:E16"/>
    <mergeCell ref="A22:E22"/>
    <mergeCell ref="A12:B12"/>
    <mergeCell ref="A28:E28"/>
    <mergeCell ref="A31:E31"/>
    <mergeCell ref="A6:E6"/>
    <mergeCell ref="A9:E9"/>
    <mergeCell ref="A11:B11"/>
    <mergeCell ref="A14:E14"/>
  </mergeCells>
  <conditionalFormatting sqref="D17">
    <cfRule type="containsBlanks" priority="2">
      <formula>LEN(TRIM(D17))=0</formula>
    </cfRule>
  </conditionalFormatting>
  <conditionalFormatting sqref="D2:D3 D11 D52 D66 D3219:D1048576 D5:D6 D8:D9 D13:D49">
    <cfRule type="containsBlanks" dxfId="0" priority="1">
      <formula>LEN(TRIM(D2))=0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Лист1</vt:lpstr>
      <vt:lpstr>Лист1!_ftn1</vt:lpstr>
      <vt:lpstr>Лист1!_ftn2</vt:lpstr>
      <vt:lpstr>Лист1!_ftnref1</vt:lpstr>
      <vt:lpstr>Лист1!_ftnref2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2018-07-26T04:53:49Z</dcterms:modified>
</cp:coreProperties>
</file>